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480" yWindow="4910" windowWidth="19420" windowHeight="11020"/>
  </bookViews>
  <sheets>
    <sheet name="报价明细" sheetId="30" r:id="rId1"/>
  </sheets>
  <externalReferences>
    <externalReference r:id="rId2"/>
  </externalReferences>
  <definedNames>
    <definedName name="_xlnm._FilterDatabase" localSheetId="0" hidden="1">报价明细!$B$1:$B$33</definedName>
    <definedName name="OLE_LINK10" localSheetId="0">报价明细!#REF!</definedName>
    <definedName name="OLE_LINK11" localSheetId="0">报价明细!#REF!</definedName>
    <definedName name="OLE_LINK5" localSheetId="0">报价明细!#REF!</definedName>
    <definedName name="OLE_LINK8" localSheetId="0">[1]报价明细!$B$10</definedName>
  </definedNames>
  <calcPr calcId="125725"/>
</workbook>
</file>

<file path=xl/calcChain.xml><?xml version="1.0" encoding="utf-8"?>
<calcChain xmlns="http://schemas.openxmlformats.org/spreadsheetml/2006/main">
  <c r="F15" i="30"/>
  <c r="F8"/>
  <c r="F9"/>
  <c r="F10"/>
  <c r="F11"/>
  <c r="F12"/>
  <c r="F13"/>
  <c r="F14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7" l="1"/>
  <c r="F48" s="1"/>
  <c r="F49" l="1"/>
  <c r="F50" s="1"/>
  <c r="F51" l="1"/>
</calcChain>
</file>

<file path=xl/sharedStrings.xml><?xml version="1.0" encoding="utf-8"?>
<sst xmlns="http://schemas.openxmlformats.org/spreadsheetml/2006/main" count="96" uniqueCount="66">
  <si>
    <t>单位</t>
  </si>
  <si>
    <t>数量</t>
  </si>
  <si>
    <r>
      <t>名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称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及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规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格</t>
    </r>
  </si>
  <si>
    <r>
      <t>总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宋体"/>
        <family val="3"/>
        <charset val="134"/>
      </rPr>
      <t>价</t>
    </r>
  </si>
  <si>
    <r>
      <t>备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注</t>
    </r>
  </si>
  <si>
    <t>单位名称：中国科学院分子植物科学卓越创新中心</t>
    <phoneticPr fontId="3" type="noConversion"/>
  </si>
  <si>
    <t>综合单价</t>
    <phoneticPr fontId="3" type="noConversion"/>
  </si>
  <si>
    <r>
      <rPr>
        <sz val="12"/>
        <color indexed="8"/>
        <rFont val="宋体"/>
        <family val="3"/>
        <charset val="134"/>
      </rPr>
      <t xml:space="preserve">序
</t>
    </r>
    <r>
      <rPr>
        <sz val="12"/>
        <color rgb="FF000000"/>
        <rFont val="宋体"/>
        <family val="1"/>
        <charset val="134"/>
      </rPr>
      <t>号</t>
    </r>
    <phoneticPr fontId="3" type="noConversion"/>
  </si>
  <si>
    <t>预 算 书</t>
    <phoneticPr fontId="3" type="noConversion"/>
  </si>
  <si>
    <t>批括腻子（2遍）</t>
  </si>
  <si>
    <t>滚刷白色立邦漆（1底2面）</t>
  </si>
  <si>
    <t>个</t>
    <phoneticPr fontId="8" type="noConversion"/>
  </si>
  <si>
    <t>㎡</t>
    <phoneticPr fontId="8" type="noConversion"/>
  </si>
  <si>
    <t>m</t>
    <phoneticPr fontId="8" type="noConversion"/>
  </si>
  <si>
    <t>铲除涂料</t>
    <phoneticPr fontId="8" type="noConversion"/>
  </si>
  <si>
    <t>踢脚线油漆</t>
    <phoneticPr fontId="8" type="noConversion"/>
  </si>
  <si>
    <t>钢门油漆</t>
    <phoneticPr fontId="8" type="noConversion"/>
  </si>
  <si>
    <t>PZ30配电箱</t>
    <phoneticPr fontId="8" type="noConversion"/>
  </si>
  <si>
    <t>100×100桥架</t>
    <phoneticPr fontId="8" type="noConversion"/>
  </si>
  <si>
    <t>5*6㎡电缆线</t>
    <phoneticPr fontId="8" type="noConversion"/>
  </si>
  <si>
    <t>2.5㎡单芯铜电线</t>
  </si>
  <si>
    <t>桥架跨接线</t>
  </si>
  <si>
    <t>30×20PVC线槽</t>
    <phoneticPr fontId="8" type="noConversion"/>
  </si>
  <si>
    <r>
      <rPr>
        <sz val="12"/>
        <color rgb="FF000000"/>
        <rFont val="Calibri"/>
        <family val="3"/>
        <charset val="161"/>
      </rPr>
      <t>φ</t>
    </r>
    <r>
      <rPr>
        <sz val="12"/>
        <color indexed="8"/>
        <rFont val="宋体"/>
        <family val="3"/>
        <charset val="134"/>
      </rPr>
      <t>20电线管</t>
    </r>
    <phoneticPr fontId="8" type="noConversion"/>
  </si>
  <si>
    <t>86型明盒</t>
    <phoneticPr fontId="8" type="noConversion"/>
  </si>
  <si>
    <t>只</t>
    <phoneticPr fontId="8" type="noConversion"/>
  </si>
  <si>
    <t>10A插座面板</t>
    <phoneticPr fontId="8" type="noConversion"/>
  </si>
  <si>
    <t>卷帘纱窗</t>
    <phoneticPr fontId="8" type="noConversion"/>
  </si>
  <si>
    <t>断桥彩铝双层真空钢化玻璃移窗</t>
    <phoneticPr fontId="8" type="noConversion"/>
  </si>
  <si>
    <r>
      <t>墙面钻孔</t>
    </r>
    <r>
      <rPr>
        <sz val="12"/>
        <color theme="1"/>
        <rFont val="Calibri"/>
        <family val="3"/>
        <charset val="161"/>
      </rPr>
      <t>φ</t>
    </r>
    <r>
      <rPr>
        <sz val="12"/>
        <color theme="1"/>
        <rFont val="宋体"/>
        <family val="3"/>
        <charset val="134"/>
      </rPr>
      <t>60</t>
    </r>
    <phoneticPr fontId="8" type="noConversion"/>
  </si>
  <si>
    <t>台</t>
    <phoneticPr fontId="8" type="noConversion"/>
  </si>
  <si>
    <t>米</t>
    <phoneticPr fontId="8" type="noConversion"/>
  </si>
  <si>
    <t>盏</t>
    <phoneticPr fontId="8" type="noConversion"/>
  </si>
  <si>
    <r>
      <t>墙面钻孔</t>
    </r>
    <r>
      <rPr>
        <sz val="12"/>
        <color theme="1"/>
        <rFont val="Calibri"/>
        <family val="3"/>
        <charset val="161"/>
      </rPr>
      <t>φ</t>
    </r>
    <r>
      <rPr>
        <sz val="12"/>
        <color theme="1"/>
        <rFont val="宋体"/>
        <family val="3"/>
        <charset val="134"/>
      </rPr>
      <t>220</t>
    </r>
    <phoneticPr fontId="8" type="noConversion"/>
  </si>
  <si>
    <t>冷媒连接铜管</t>
    <phoneticPr fontId="8" type="noConversion"/>
  </si>
  <si>
    <t>5匹立柜空调</t>
    <phoneticPr fontId="8" type="noConversion"/>
  </si>
  <si>
    <t>设备控制380V电箱</t>
    <phoneticPr fontId="8" type="noConversion"/>
  </si>
  <si>
    <t>强电挂壁380V配电箱</t>
    <phoneticPr fontId="8" type="noConversion"/>
  </si>
  <si>
    <t>4*50㎡+1×25㎡电缆线</t>
    <phoneticPr fontId="8" type="noConversion"/>
  </si>
  <si>
    <t>5*4㎡电缆线</t>
    <phoneticPr fontId="8" type="noConversion"/>
  </si>
  <si>
    <t>静音排风机（2000风量）</t>
    <phoneticPr fontId="8" type="noConversion"/>
  </si>
  <si>
    <t>LED高光工矿圆形吊灯</t>
    <phoneticPr fontId="8" type="noConversion"/>
  </si>
  <si>
    <t>铺贴PVC地板</t>
    <phoneticPr fontId="8" type="noConversion"/>
  </si>
  <si>
    <t>定制防雨防虫风管弯头</t>
    <phoneticPr fontId="8" type="noConversion"/>
  </si>
  <si>
    <t>焊接安装排风机支撑架</t>
    <phoneticPr fontId="8" type="noConversion"/>
  </si>
  <si>
    <t>副</t>
    <phoneticPr fontId="8" type="noConversion"/>
  </si>
  <si>
    <t>地坪砂浆维修</t>
    <phoneticPr fontId="8" type="noConversion"/>
  </si>
  <si>
    <t>制模浇筑空调外机基础</t>
    <phoneticPr fontId="8" type="noConversion"/>
  </si>
  <si>
    <t>屋顶漏水维修</t>
    <phoneticPr fontId="8" type="noConversion"/>
  </si>
  <si>
    <t>3*16㎡电缆线</t>
    <phoneticPr fontId="8" type="noConversion"/>
  </si>
  <si>
    <t>防盗窗（不锈钢框铝合金网）</t>
    <phoneticPr fontId="8" type="noConversion"/>
  </si>
  <si>
    <t>樘</t>
    <phoneticPr fontId="8" type="noConversion"/>
  </si>
  <si>
    <t>项</t>
    <phoneticPr fontId="8" type="noConversion"/>
  </si>
  <si>
    <t>50mm彩钢夹芯岩棉隔墙板</t>
  </si>
  <si>
    <t>75mm全手工彩钢夹芯岩棉隔墙板</t>
  </si>
  <si>
    <t>彩钢夹芯不老泡上人吊顶板</t>
  </si>
  <si>
    <t>彩钢板夹钢制密封门</t>
  </si>
  <si>
    <t>10A开关面板</t>
    <phoneticPr fontId="8" type="noConversion"/>
  </si>
  <si>
    <t>LED洁净灯</t>
    <phoneticPr fontId="8" type="noConversion"/>
  </si>
  <si>
    <t>小计</t>
    <phoneticPr fontId="8" type="noConversion"/>
  </si>
  <si>
    <t>管理费及利润</t>
    <phoneticPr fontId="8" type="noConversion"/>
  </si>
  <si>
    <t>税金9%</t>
    <phoneticPr fontId="8" type="noConversion"/>
  </si>
  <si>
    <t>合计</t>
    <phoneticPr fontId="8" type="noConversion"/>
  </si>
  <si>
    <t>组</t>
    <phoneticPr fontId="8" type="noConversion"/>
  </si>
  <si>
    <t>彩钢板吊顶加固</t>
    <phoneticPr fontId="8" type="noConversion"/>
  </si>
  <si>
    <t>工程名称：五厍农场烘干仓房改造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</si>
</sst>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9">
    <font>
      <sz val="11"/>
      <color theme="1"/>
      <name val="宋体"/>
      <charset val="134"/>
      <scheme val="minor"/>
    </font>
    <font>
      <sz val="12"/>
      <name val="Times New Roman"/>
      <family val="1"/>
    </font>
    <font>
      <b/>
      <u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1"/>
      <charset val="134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1"/>
      <charset val="134"/>
    </font>
    <font>
      <sz val="12"/>
      <color theme="1"/>
      <name val="Times New Roman"/>
      <family val="1"/>
    </font>
    <font>
      <sz val="12"/>
      <color rgb="FF000000"/>
      <name val="Calibri"/>
      <family val="3"/>
      <charset val="161"/>
    </font>
    <font>
      <sz val="12"/>
      <color theme="1"/>
      <name val="Calibri"/>
      <family val="3"/>
      <charset val="161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1" fillId="0" borderId="0"/>
  </cellStyleXfs>
  <cellXfs count="31">
    <xf numFmtId="0" fontId="0" fillId="0" borderId="0" xfId="0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vertical="center" wrapText="1"/>
    </xf>
    <xf numFmtId="176" fontId="15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24314;&#25991;&#20214;&#22841;\xwechat_files\wujiahao101_7712\msg\file\2025-08\&#20998;&#23376;&#26893;&#29289;%20&#26494;&#27743;&#22253;&#21306;1&#21495;3&#21495;&#27004;&#28900;&#31181;&#23460;&#38376;&#31383;&#25913;&#36896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明细"/>
    </sheetNames>
    <sheetDataSet>
      <sheetData sheetId="0">
        <row r="10">
          <cell r="B10" t="str">
            <v>门窗边框砂浆粉刷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40" workbookViewId="0">
      <selection activeCell="B54" sqref="B54"/>
    </sheetView>
  </sheetViews>
  <sheetFormatPr defaultRowHeight="14"/>
  <cols>
    <col min="1" max="1" width="6.453125" customWidth="1"/>
    <col min="2" max="2" width="37.36328125" customWidth="1"/>
    <col min="3" max="3" width="6.1796875" customWidth="1"/>
    <col min="4" max="4" width="7.08984375" customWidth="1"/>
    <col min="5" max="5" width="9.6328125" customWidth="1"/>
    <col min="6" max="6" width="11" customWidth="1"/>
    <col min="7" max="8" width="11.6328125" bestFit="1" customWidth="1"/>
    <col min="9" max="9" width="10.453125" bestFit="1" customWidth="1"/>
  </cols>
  <sheetData>
    <row r="1" spans="1:9" ht="28.75" customHeight="1">
      <c r="A1" s="22" t="s">
        <v>8</v>
      </c>
      <c r="B1" s="22"/>
      <c r="C1" s="22"/>
      <c r="D1" s="22"/>
      <c r="E1" s="22"/>
      <c r="F1" s="22"/>
      <c r="G1" s="22"/>
    </row>
    <row r="2" spans="1:9" ht="9" customHeight="1">
      <c r="A2" s="23"/>
      <c r="B2" s="24"/>
      <c r="C2" s="24"/>
      <c r="D2" s="24"/>
      <c r="E2" s="24"/>
      <c r="F2" s="24"/>
      <c r="G2" s="24"/>
    </row>
    <row r="3" spans="1:9" ht="23" customHeight="1">
      <c r="A3" s="25" t="s">
        <v>5</v>
      </c>
      <c r="B3" s="25"/>
      <c r="C3" s="25"/>
      <c r="D3" s="25"/>
      <c r="E3" s="25"/>
      <c r="F3" s="25"/>
      <c r="G3" s="25"/>
    </row>
    <row r="4" spans="1:9" ht="23" customHeight="1">
      <c r="A4" s="26" t="s">
        <v>65</v>
      </c>
      <c r="B4" s="26"/>
      <c r="C4" s="26"/>
      <c r="D4" s="26"/>
      <c r="E4" s="26"/>
      <c r="F4" s="26"/>
      <c r="G4" s="26"/>
    </row>
    <row r="5" spans="1:9" ht="15.75" customHeight="1">
      <c r="A5" s="27" t="s">
        <v>7</v>
      </c>
      <c r="B5" s="29" t="s">
        <v>2</v>
      </c>
      <c r="C5" s="21" t="s">
        <v>0</v>
      </c>
      <c r="D5" s="21" t="s">
        <v>1</v>
      </c>
      <c r="E5" s="21" t="s">
        <v>6</v>
      </c>
      <c r="F5" s="21" t="s">
        <v>3</v>
      </c>
      <c r="G5" s="21" t="s">
        <v>4</v>
      </c>
    </row>
    <row r="6" spans="1:9" ht="15.75" customHeight="1">
      <c r="A6" s="28"/>
      <c r="B6" s="30"/>
      <c r="C6" s="21"/>
      <c r="D6" s="21"/>
      <c r="E6" s="21"/>
      <c r="F6" s="21"/>
      <c r="G6" s="21"/>
    </row>
    <row r="7" spans="1:9" ht="20.149999999999999" customHeight="1">
      <c r="A7" s="2">
        <v>1</v>
      </c>
      <c r="B7" s="15" t="s">
        <v>14</v>
      </c>
      <c r="C7" s="16" t="s">
        <v>12</v>
      </c>
      <c r="D7" s="17">
        <v>88</v>
      </c>
      <c r="E7" s="18"/>
      <c r="F7" s="19">
        <f t="shared" ref="F7:F47" si="0">E7*D7</f>
        <v>0</v>
      </c>
      <c r="G7" s="6"/>
    </row>
    <row r="8" spans="1:9" ht="20.149999999999999" customHeight="1">
      <c r="A8" s="9">
        <v>2</v>
      </c>
      <c r="B8" s="15" t="s">
        <v>9</v>
      </c>
      <c r="C8" s="16" t="s">
        <v>12</v>
      </c>
      <c r="D8" s="17">
        <v>246</v>
      </c>
      <c r="E8" s="18"/>
      <c r="F8" s="19">
        <f t="shared" si="0"/>
        <v>0</v>
      </c>
      <c r="G8" s="6"/>
    </row>
    <row r="9" spans="1:9" ht="20.149999999999999" customHeight="1">
      <c r="A9" s="2">
        <v>3</v>
      </c>
      <c r="B9" s="15" t="s">
        <v>10</v>
      </c>
      <c r="C9" s="16" t="s">
        <v>12</v>
      </c>
      <c r="D9" s="17">
        <v>246</v>
      </c>
      <c r="E9" s="18"/>
      <c r="F9" s="19">
        <f t="shared" si="0"/>
        <v>0</v>
      </c>
      <c r="G9" s="6"/>
    </row>
    <row r="10" spans="1:9" ht="20.149999999999999" customHeight="1">
      <c r="A10" s="2">
        <v>4</v>
      </c>
      <c r="B10" s="15" t="s">
        <v>15</v>
      </c>
      <c r="C10" s="16" t="s">
        <v>12</v>
      </c>
      <c r="D10" s="17">
        <v>51</v>
      </c>
      <c r="E10" s="18"/>
      <c r="F10" s="19">
        <f t="shared" si="0"/>
        <v>0</v>
      </c>
      <c r="G10" s="6"/>
    </row>
    <row r="11" spans="1:9" ht="20.149999999999999" customHeight="1">
      <c r="A11" s="9">
        <v>5</v>
      </c>
      <c r="B11" s="15" t="s">
        <v>16</v>
      </c>
      <c r="C11" s="16" t="s">
        <v>12</v>
      </c>
      <c r="D11" s="17">
        <v>17</v>
      </c>
      <c r="E11" s="18"/>
      <c r="F11" s="19">
        <f t="shared" si="0"/>
        <v>0</v>
      </c>
      <c r="G11" s="6"/>
    </row>
    <row r="12" spans="1:9" ht="20.149999999999999" customHeight="1">
      <c r="A12" s="2">
        <v>6</v>
      </c>
      <c r="B12" s="15" t="s">
        <v>53</v>
      </c>
      <c r="C12" s="16" t="s">
        <v>12</v>
      </c>
      <c r="D12" s="17">
        <v>30</v>
      </c>
      <c r="E12" s="18"/>
      <c r="F12" s="19">
        <f t="shared" si="0"/>
        <v>0</v>
      </c>
      <c r="G12" s="6"/>
    </row>
    <row r="13" spans="1:9" ht="20.149999999999999" customHeight="1">
      <c r="A13" s="2">
        <v>7</v>
      </c>
      <c r="B13" s="15" t="s">
        <v>54</v>
      </c>
      <c r="C13" s="16" t="s">
        <v>12</v>
      </c>
      <c r="D13" s="17">
        <v>14.5</v>
      </c>
      <c r="E13" s="18"/>
      <c r="F13" s="19">
        <f t="shared" si="0"/>
        <v>0</v>
      </c>
      <c r="G13" s="6"/>
    </row>
    <row r="14" spans="1:9" ht="20.149999999999999" customHeight="1">
      <c r="A14" s="9">
        <v>8</v>
      </c>
      <c r="B14" s="15" t="s">
        <v>55</v>
      </c>
      <c r="C14" s="16" t="s">
        <v>12</v>
      </c>
      <c r="D14" s="17">
        <v>37.5</v>
      </c>
      <c r="E14" s="18"/>
      <c r="F14" s="19">
        <f t="shared" si="0"/>
        <v>0</v>
      </c>
      <c r="G14" s="6"/>
    </row>
    <row r="15" spans="1:9" ht="20.149999999999999" customHeight="1">
      <c r="A15" s="2">
        <v>9</v>
      </c>
      <c r="B15" s="15" t="s">
        <v>64</v>
      </c>
      <c r="C15" s="16" t="s">
        <v>12</v>
      </c>
      <c r="D15" s="17">
        <v>37.5</v>
      </c>
      <c r="E15" s="18"/>
      <c r="F15" s="19">
        <f t="shared" si="0"/>
        <v>0</v>
      </c>
      <c r="G15" s="6"/>
    </row>
    <row r="16" spans="1:9" ht="20.149999999999999" customHeight="1">
      <c r="A16" s="2">
        <v>10</v>
      </c>
      <c r="B16" s="15" t="s">
        <v>56</v>
      </c>
      <c r="C16" s="16" t="s">
        <v>51</v>
      </c>
      <c r="D16" s="17">
        <v>2</v>
      </c>
      <c r="E16" s="18"/>
      <c r="F16" s="19">
        <f t="shared" si="0"/>
        <v>0</v>
      </c>
      <c r="G16" s="6"/>
      <c r="I16" s="8"/>
    </row>
    <row r="17" spans="1:7" ht="20.149999999999999" customHeight="1">
      <c r="A17" s="9">
        <v>11</v>
      </c>
      <c r="B17" s="15" t="s">
        <v>44</v>
      </c>
      <c r="C17" s="16" t="s">
        <v>45</v>
      </c>
      <c r="D17" s="17">
        <v>2</v>
      </c>
      <c r="E17" s="18"/>
      <c r="F17" s="19">
        <f t="shared" si="0"/>
        <v>0</v>
      </c>
      <c r="G17" s="6"/>
    </row>
    <row r="18" spans="1:7" ht="20.149999999999999" customHeight="1">
      <c r="A18" s="2">
        <v>12</v>
      </c>
      <c r="B18" s="1" t="s">
        <v>35</v>
      </c>
      <c r="C18" s="16" t="s">
        <v>30</v>
      </c>
      <c r="D18" s="17">
        <v>1</v>
      </c>
      <c r="E18" s="18"/>
      <c r="F18" s="19">
        <f t="shared" si="0"/>
        <v>0</v>
      </c>
      <c r="G18" s="6"/>
    </row>
    <row r="19" spans="1:7" ht="20.149999999999999" customHeight="1">
      <c r="A19" s="2">
        <v>13</v>
      </c>
      <c r="B19" s="1" t="s">
        <v>34</v>
      </c>
      <c r="C19" s="16" t="s">
        <v>31</v>
      </c>
      <c r="D19" s="17">
        <v>5</v>
      </c>
      <c r="E19" s="18"/>
      <c r="F19" s="19">
        <f t="shared" si="0"/>
        <v>0</v>
      </c>
      <c r="G19" s="6"/>
    </row>
    <row r="20" spans="1:7" ht="19.5" customHeight="1">
      <c r="A20" s="9">
        <v>14</v>
      </c>
      <c r="B20" s="15" t="s">
        <v>42</v>
      </c>
      <c r="C20" s="16" t="s">
        <v>12</v>
      </c>
      <c r="D20" s="17">
        <v>160</v>
      </c>
      <c r="E20" s="18"/>
      <c r="F20" s="19">
        <f t="shared" si="0"/>
        <v>0</v>
      </c>
      <c r="G20" s="6"/>
    </row>
    <row r="21" spans="1:7" ht="20.149999999999999" customHeight="1">
      <c r="A21" s="2">
        <v>15</v>
      </c>
      <c r="B21" s="15" t="s">
        <v>50</v>
      </c>
      <c r="C21" s="16" t="s">
        <v>12</v>
      </c>
      <c r="D21" s="17">
        <v>15</v>
      </c>
      <c r="E21" s="18"/>
      <c r="F21" s="19">
        <f t="shared" si="0"/>
        <v>0</v>
      </c>
      <c r="G21" s="6"/>
    </row>
    <row r="22" spans="1:7" ht="20.149999999999999" customHeight="1">
      <c r="A22" s="2">
        <v>16</v>
      </c>
      <c r="B22" s="15" t="s">
        <v>27</v>
      </c>
      <c r="C22" s="16" t="s">
        <v>25</v>
      </c>
      <c r="D22" s="17">
        <v>4</v>
      </c>
      <c r="E22" s="18"/>
      <c r="F22" s="19">
        <f t="shared" si="0"/>
        <v>0</v>
      </c>
      <c r="G22" s="6"/>
    </row>
    <row r="23" spans="1:7" ht="20.149999999999999" customHeight="1">
      <c r="A23" s="9">
        <v>17</v>
      </c>
      <c r="B23" s="15" t="s">
        <v>28</v>
      </c>
      <c r="C23" s="16" t="s">
        <v>12</v>
      </c>
      <c r="D23" s="17">
        <v>2.8</v>
      </c>
      <c r="E23" s="18"/>
      <c r="F23" s="19">
        <f t="shared" si="0"/>
        <v>0</v>
      </c>
      <c r="G23" s="6"/>
    </row>
    <row r="24" spans="1:7" ht="20.149999999999999" customHeight="1">
      <c r="A24" s="2">
        <v>18</v>
      </c>
      <c r="B24" s="15" t="s">
        <v>33</v>
      </c>
      <c r="C24" s="16" t="s">
        <v>25</v>
      </c>
      <c r="D24" s="17">
        <v>2</v>
      </c>
      <c r="E24" s="18"/>
      <c r="F24" s="19">
        <f t="shared" si="0"/>
        <v>0</v>
      </c>
      <c r="G24" s="6"/>
    </row>
    <row r="25" spans="1:7" ht="20.149999999999999" customHeight="1">
      <c r="A25" s="2">
        <v>19</v>
      </c>
      <c r="B25" s="15" t="s">
        <v>29</v>
      </c>
      <c r="C25" s="16" t="s">
        <v>25</v>
      </c>
      <c r="D25" s="17">
        <v>1</v>
      </c>
      <c r="E25" s="18"/>
      <c r="F25" s="19">
        <f t="shared" si="0"/>
        <v>0</v>
      </c>
      <c r="G25" s="6"/>
    </row>
    <row r="26" spans="1:7" ht="20.149999999999999" customHeight="1">
      <c r="A26" s="9">
        <v>20</v>
      </c>
      <c r="B26" s="15" t="s">
        <v>43</v>
      </c>
      <c r="C26" s="16" t="s">
        <v>25</v>
      </c>
      <c r="D26" s="17">
        <v>2</v>
      </c>
      <c r="E26" s="18"/>
      <c r="F26" s="19">
        <f t="shared" si="0"/>
        <v>0</v>
      </c>
      <c r="G26" s="6"/>
    </row>
    <row r="27" spans="1:7" ht="20.149999999999999" customHeight="1">
      <c r="A27" s="2">
        <v>21</v>
      </c>
      <c r="B27" s="15" t="s">
        <v>47</v>
      </c>
      <c r="C27" s="16" t="s">
        <v>25</v>
      </c>
      <c r="D27" s="17">
        <v>1</v>
      </c>
      <c r="E27" s="18"/>
      <c r="F27" s="19">
        <f t="shared" si="0"/>
        <v>0</v>
      </c>
      <c r="G27" s="6"/>
    </row>
    <row r="28" spans="1:7" ht="20.149999999999999" customHeight="1">
      <c r="A28" s="2">
        <v>22</v>
      </c>
      <c r="B28" s="15" t="s">
        <v>48</v>
      </c>
      <c r="C28" s="16" t="s">
        <v>52</v>
      </c>
      <c r="D28" s="17">
        <v>1</v>
      </c>
      <c r="E28" s="18"/>
      <c r="F28" s="19">
        <f t="shared" si="0"/>
        <v>0</v>
      </c>
      <c r="G28" s="6"/>
    </row>
    <row r="29" spans="1:7" ht="20.149999999999999" customHeight="1">
      <c r="A29" s="9">
        <v>23</v>
      </c>
      <c r="B29" s="15" t="s">
        <v>46</v>
      </c>
      <c r="C29" s="16" t="s">
        <v>12</v>
      </c>
      <c r="D29" s="17">
        <v>15</v>
      </c>
      <c r="E29" s="18"/>
      <c r="F29" s="19">
        <f t="shared" si="0"/>
        <v>0</v>
      </c>
      <c r="G29" s="6"/>
    </row>
    <row r="30" spans="1:7" ht="20.149999999999999" customHeight="1">
      <c r="A30" s="2">
        <v>24</v>
      </c>
      <c r="B30" s="15" t="s">
        <v>37</v>
      </c>
      <c r="C30" s="16" t="s">
        <v>30</v>
      </c>
      <c r="D30" s="17">
        <v>1</v>
      </c>
      <c r="E30" s="18"/>
      <c r="F30" s="19">
        <f t="shared" si="0"/>
        <v>0</v>
      </c>
      <c r="G30" s="6"/>
    </row>
    <row r="31" spans="1:7" ht="20.149999999999999" customHeight="1">
      <c r="A31" s="2">
        <v>25</v>
      </c>
      <c r="B31" s="15" t="s">
        <v>36</v>
      </c>
      <c r="C31" s="16" t="s">
        <v>30</v>
      </c>
      <c r="D31" s="17">
        <v>3</v>
      </c>
      <c r="E31" s="18"/>
      <c r="F31" s="19">
        <f t="shared" si="0"/>
        <v>0</v>
      </c>
      <c r="G31" s="6"/>
    </row>
    <row r="32" spans="1:7" ht="20.149999999999999" customHeight="1">
      <c r="A32" s="9">
        <v>26</v>
      </c>
      <c r="B32" s="15" t="s">
        <v>17</v>
      </c>
      <c r="C32" s="16" t="s">
        <v>30</v>
      </c>
      <c r="D32" s="17">
        <v>1</v>
      </c>
      <c r="E32" s="18"/>
      <c r="F32" s="19">
        <f t="shared" si="0"/>
        <v>0</v>
      </c>
      <c r="G32" s="6"/>
    </row>
    <row r="33" spans="1:7" ht="20.149999999999999" customHeight="1">
      <c r="A33" s="2">
        <v>27</v>
      </c>
      <c r="B33" s="15" t="s">
        <v>18</v>
      </c>
      <c r="C33" s="16" t="s">
        <v>13</v>
      </c>
      <c r="D33" s="17">
        <v>36</v>
      </c>
      <c r="E33" s="18"/>
      <c r="F33" s="19">
        <f t="shared" si="0"/>
        <v>0</v>
      </c>
      <c r="G33" s="6"/>
    </row>
    <row r="34" spans="1:7" ht="20.149999999999999" customHeight="1">
      <c r="A34" s="2">
        <v>28</v>
      </c>
      <c r="B34" s="15" t="s">
        <v>21</v>
      </c>
      <c r="C34" s="16" t="s">
        <v>11</v>
      </c>
      <c r="D34" s="17">
        <v>18</v>
      </c>
      <c r="E34" s="18"/>
      <c r="F34" s="19">
        <f t="shared" si="0"/>
        <v>0</v>
      </c>
      <c r="G34" s="6"/>
    </row>
    <row r="35" spans="1:7" ht="20.149999999999999" customHeight="1">
      <c r="A35" s="9">
        <v>29</v>
      </c>
      <c r="B35" s="15" t="s">
        <v>38</v>
      </c>
      <c r="C35" s="16" t="s">
        <v>13</v>
      </c>
      <c r="D35" s="17">
        <v>41</v>
      </c>
      <c r="E35" s="18"/>
      <c r="F35" s="19">
        <f t="shared" si="0"/>
        <v>0</v>
      </c>
      <c r="G35" s="6"/>
    </row>
    <row r="36" spans="1:7" ht="20.149999999999999" customHeight="1">
      <c r="A36" s="2">
        <v>30</v>
      </c>
      <c r="B36" s="15" t="s">
        <v>49</v>
      </c>
      <c r="C36" s="16" t="s">
        <v>13</v>
      </c>
      <c r="D36" s="17">
        <v>21</v>
      </c>
      <c r="E36" s="18"/>
      <c r="F36" s="19">
        <f t="shared" si="0"/>
        <v>0</v>
      </c>
      <c r="G36" s="6"/>
    </row>
    <row r="37" spans="1:7" ht="20.149999999999999" customHeight="1">
      <c r="A37" s="2">
        <v>31</v>
      </c>
      <c r="B37" s="15" t="s">
        <v>19</v>
      </c>
      <c r="C37" s="16" t="s">
        <v>13</v>
      </c>
      <c r="D37" s="17">
        <v>27</v>
      </c>
      <c r="E37" s="18"/>
      <c r="F37" s="19">
        <f t="shared" si="0"/>
        <v>0</v>
      </c>
      <c r="G37" s="6"/>
    </row>
    <row r="38" spans="1:7" ht="20.149999999999999" customHeight="1">
      <c r="A38" s="9">
        <v>32</v>
      </c>
      <c r="B38" s="15" t="s">
        <v>39</v>
      </c>
      <c r="C38" s="16" t="s">
        <v>13</v>
      </c>
      <c r="D38" s="17">
        <v>52</v>
      </c>
      <c r="E38" s="18"/>
      <c r="F38" s="19">
        <f t="shared" si="0"/>
        <v>0</v>
      </c>
      <c r="G38" s="6"/>
    </row>
    <row r="39" spans="1:7" ht="20.149999999999999" customHeight="1">
      <c r="A39" s="2">
        <v>33</v>
      </c>
      <c r="B39" s="15" t="s">
        <v>20</v>
      </c>
      <c r="C39" s="16" t="s">
        <v>13</v>
      </c>
      <c r="D39" s="17">
        <v>669</v>
      </c>
      <c r="E39" s="18"/>
      <c r="F39" s="19">
        <f t="shared" si="0"/>
        <v>0</v>
      </c>
      <c r="G39" s="6"/>
    </row>
    <row r="40" spans="1:7" ht="20.149999999999999" customHeight="1">
      <c r="A40" s="2">
        <v>34</v>
      </c>
      <c r="B40" s="15" t="s">
        <v>22</v>
      </c>
      <c r="C40" s="16" t="s">
        <v>31</v>
      </c>
      <c r="D40" s="17">
        <v>32</v>
      </c>
      <c r="E40" s="18"/>
      <c r="F40" s="19">
        <f t="shared" si="0"/>
        <v>0</v>
      </c>
      <c r="G40" s="6"/>
    </row>
    <row r="41" spans="1:7" ht="20.149999999999999" customHeight="1">
      <c r="A41" s="9">
        <v>35</v>
      </c>
      <c r="B41" s="15" t="s">
        <v>23</v>
      </c>
      <c r="C41" s="16" t="s">
        <v>31</v>
      </c>
      <c r="D41" s="17">
        <v>66</v>
      </c>
      <c r="E41" s="18"/>
      <c r="F41" s="19">
        <f t="shared" si="0"/>
        <v>0</v>
      </c>
      <c r="G41" s="6"/>
    </row>
    <row r="42" spans="1:7" ht="20.149999999999999" customHeight="1">
      <c r="A42" s="2">
        <v>36</v>
      </c>
      <c r="B42" s="15" t="s">
        <v>24</v>
      </c>
      <c r="C42" s="16" t="s">
        <v>25</v>
      </c>
      <c r="D42" s="17">
        <v>28</v>
      </c>
      <c r="E42" s="18"/>
      <c r="F42" s="19">
        <f t="shared" si="0"/>
        <v>0</v>
      </c>
      <c r="G42" s="6"/>
    </row>
    <row r="43" spans="1:7" ht="20.149999999999999" customHeight="1">
      <c r="A43" s="2">
        <v>37</v>
      </c>
      <c r="B43" s="15" t="s">
        <v>26</v>
      </c>
      <c r="C43" s="16" t="s">
        <v>25</v>
      </c>
      <c r="D43" s="17">
        <v>24</v>
      </c>
      <c r="E43" s="18"/>
      <c r="F43" s="19">
        <f t="shared" si="0"/>
        <v>0</v>
      </c>
      <c r="G43" s="6"/>
    </row>
    <row r="44" spans="1:7" ht="20.149999999999999" customHeight="1">
      <c r="A44" s="9">
        <v>38</v>
      </c>
      <c r="B44" s="15" t="s">
        <v>57</v>
      </c>
      <c r="C44" s="16" t="s">
        <v>25</v>
      </c>
      <c r="D44" s="17">
        <v>4</v>
      </c>
      <c r="E44" s="18"/>
      <c r="F44" s="19">
        <f t="shared" si="0"/>
        <v>0</v>
      </c>
      <c r="G44" s="6"/>
    </row>
    <row r="45" spans="1:7" ht="20.149999999999999" customHeight="1">
      <c r="A45" s="2">
        <v>39</v>
      </c>
      <c r="B45" s="15" t="s">
        <v>40</v>
      </c>
      <c r="C45" s="16" t="s">
        <v>30</v>
      </c>
      <c r="D45" s="17">
        <v>2</v>
      </c>
      <c r="E45" s="18"/>
      <c r="F45" s="19">
        <f t="shared" si="0"/>
        <v>0</v>
      </c>
      <c r="G45" s="6"/>
    </row>
    <row r="46" spans="1:7" ht="20.149999999999999" customHeight="1">
      <c r="A46" s="2">
        <v>40</v>
      </c>
      <c r="B46" s="15" t="s">
        <v>41</v>
      </c>
      <c r="C46" s="16" t="s">
        <v>32</v>
      </c>
      <c r="D46" s="17">
        <v>4</v>
      </c>
      <c r="E46" s="18"/>
      <c r="F46" s="19">
        <f t="shared" si="0"/>
        <v>0</v>
      </c>
      <c r="G46" s="6"/>
    </row>
    <row r="47" spans="1:7" ht="20.149999999999999" customHeight="1">
      <c r="A47" s="9">
        <v>41</v>
      </c>
      <c r="B47" s="15" t="s">
        <v>58</v>
      </c>
      <c r="C47" s="16" t="s">
        <v>63</v>
      </c>
      <c r="D47" s="17">
        <v>5</v>
      </c>
      <c r="E47" s="18"/>
      <c r="F47" s="19">
        <f t="shared" si="0"/>
        <v>0</v>
      </c>
      <c r="G47" s="6"/>
    </row>
    <row r="48" spans="1:7" ht="20.149999999999999" customHeight="1">
      <c r="A48" s="2">
        <v>42</v>
      </c>
      <c r="B48" s="15" t="s">
        <v>59</v>
      </c>
      <c r="C48" s="20"/>
      <c r="D48" s="20"/>
      <c r="E48" s="18"/>
      <c r="F48" s="19">
        <f>SUM(F7:F47)</f>
        <v>0</v>
      </c>
      <c r="G48" s="6"/>
    </row>
    <row r="49" spans="1:7" ht="20.149999999999999" customHeight="1">
      <c r="A49" s="2">
        <v>43</v>
      </c>
      <c r="B49" s="15" t="s">
        <v>60</v>
      </c>
      <c r="C49" s="7"/>
      <c r="D49" s="4"/>
      <c r="E49" s="5"/>
      <c r="F49" s="19">
        <f>F48*0.12</f>
        <v>0</v>
      </c>
      <c r="G49" s="6"/>
    </row>
    <row r="50" spans="1:7" ht="20.149999999999999" customHeight="1">
      <c r="A50" s="9">
        <v>44</v>
      </c>
      <c r="B50" s="15" t="s">
        <v>61</v>
      </c>
      <c r="C50" s="7"/>
      <c r="D50" s="4"/>
      <c r="E50" s="5"/>
      <c r="F50" s="3">
        <f>SUM(F48:F49)*0.09</f>
        <v>0</v>
      </c>
      <c r="G50" s="6"/>
    </row>
    <row r="51" spans="1:7" ht="20.149999999999999" customHeight="1">
      <c r="A51" s="2">
        <v>45</v>
      </c>
      <c r="B51" s="15" t="s">
        <v>62</v>
      </c>
      <c r="C51" s="7"/>
      <c r="D51" s="4"/>
      <c r="E51" s="5"/>
      <c r="F51" s="3">
        <f>SUM(F48:F50)</f>
        <v>0</v>
      </c>
      <c r="G51" s="6"/>
    </row>
    <row r="52" spans="1:7" ht="20.149999999999999" customHeight="1">
      <c r="A52" s="9"/>
      <c r="B52" s="1"/>
      <c r="C52" s="7"/>
      <c r="D52" s="4"/>
      <c r="E52" s="5"/>
      <c r="F52" s="3"/>
      <c r="G52" s="6"/>
    </row>
    <row r="53" spans="1:7" ht="20.149999999999999" customHeight="1">
      <c r="A53" s="9"/>
      <c r="B53" s="1"/>
      <c r="C53" s="7"/>
      <c r="D53" s="4"/>
      <c r="E53" s="5"/>
      <c r="F53" s="3"/>
      <c r="G53" s="6"/>
    </row>
    <row r="54" spans="1:7" ht="15.5">
      <c r="B54" s="10"/>
      <c r="C54" s="11"/>
      <c r="D54" s="12"/>
      <c r="E54" s="13"/>
      <c r="F54" s="14"/>
    </row>
  </sheetData>
  <autoFilter ref="B1:B54"/>
  <mergeCells count="11">
    <mergeCell ref="G5:G6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honeticPr fontId="8" type="noConversion"/>
  <printOptions horizontalCentered="1"/>
  <pageMargins left="0.70866141732283472" right="0.51181102362204722" top="0.74803149606299213" bottom="0.59055118110236227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sippe</cp:lastModifiedBy>
  <cp:lastPrinted>2025-07-10T01:56:22Z</cp:lastPrinted>
  <dcterms:created xsi:type="dcterms:W3CDTF">2013-10-09T03:27:44Z</dcterms:created>
  <dcterms:modified xsi:type="dcterms:W3CDTF">2025-10-18T06:48:18Z</dcterms:modified>
</cp:coreProperties>
</file>